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IMESTRES 2021\4TO TRIMESTRE 2021\"/>
    </mc:Choice>
  </mc:AlternateContent>
  <xr:revisionPtr revIDLastSave="0" documentId="8_{10169384-490B-4AE5-AA09-28C458E52B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6" i="1" l="1"/>
  <c r="G7" i="1"/>
  <c r="G6" i="1" s="1"/>
  <c r="F15" i="1"/>
  <c r="G16" i="1"/>
  <c r="G15" i="1" s="1"/>
  <c r="G4" i="1" l="1"/>
  <c r="F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<sst xmlns="http://schemas.openxmlformats.org/spreadsheetml/2006/main" count="27" uniqueCount="27">
  <si>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</si>
  <si>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</si>
  <si>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</si>
  <si>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</si>
  <si>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</si>
  <si>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</si>
  <si>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</si>
  <si>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</si>
  <si>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</si>
  <si>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</si>
  <si>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</si>
  <si>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</si>
  <si>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</si>
  <si>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</si>
  <si>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</si>
  <si>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</si>
  <si>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</si>
  <si>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</si>
  <si>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</si>
  <si>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</si>
  <si>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</si>
  <si>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</si>
  <si>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</si>
  <si>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</si>
  <si>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</si>
  <si>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</si>
  <si>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 del Municipio de Romita, Gto.
Estado Analítico del Activo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</si>
</sst>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Normal="100" workbookViewId="0">
      <selection activeCell="F15" sqref="F15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530227.06999999995</v>
      </c>
      <c r="D4" s="13">
        <f>SUM(D6+D15)</f>
        <v>22094731.050000001</v>
      </c>
      <c r="E4" s="13">
        <f>SUM(E6+E15)</f>
        <v>21553740.77</v>
      </c>
      <c r="F4" s="13">
        <f>SUM(F6+F15)</f>
        <v>1071217.3500000024</v>
      </c>
      <c r="G4" s="13">
        <f>SUM(G6+G15)</f>
        <v>540990.28000000259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499546.33999999997</v>
      </c>
      <c r="D6" s="13">
        <f>SUM(D7:D13)</f>
        <v>22094731.050000001</v>
      </c>
      <c r="E6" s="13">
        <f>SUM(E7:E13)</f>
        <v>21544061.75</v>
      </c>
      <c r="F6" s="13">
        <f>SUM(F7:F13)</f>
        <v>1050215.6400000025</v>
      </c>
      <c r="G6" s="18">
        <f>SUM(G7:G13)</f>
        <v>550669.30000000261</v>
      </c>
    </row>
    <row r="7" spans="1:7" x14ac:dyDescent="0.2">
      <c r="A7" s="3">
        <v>1110</v>
      </c>
      <c r="B7" s="7" t="s">
        <v>9</v>
      </c>
      <c r="C7" s="18">
        <v>128983.98</v>
      </c>
      <c r="D7" s="18">
        <v>21737558.780000001</v>
      </c>
      <c r="E7" s="18">
        <v>21195532.039999999</v>
      </c>
      <c r="F7" s="18">
        <f>C7+D7-E7</f>
        <v>671010.72000000253</v>
      </c>
      <c r="G7" s="18">
        <f t="shared" ref="G7:G13" si="0">F7-C7</f>
        <v>542026.74000000255</v>
      </c>
    </row>
    <row r="8" spans="1:7" x14ac:dyDescent="0.2">
      <c r="A8" s="3">
        <v>1120</v>
      </c>
      <c r="B8" s="7" t="s">
        <v>10</v>
      </c>
      <c r="C8" s="18">
        <v>370562.36</v>
      </c>
      <c r="D8" s="18">
        <v>357172.27</v>
      </c>
      <c r="E8" s="18">
        <v>348529.71</v>
      </c>
      <c r="F8" s="18">
        <f t="shared" ref="F8:F13" si="1">C8+D8-E8</f>
        <v>379204.92</v>
      </c>
      <c r="G8" s="18">
        <f t="shared" si="0"/>
        <v>8642.5599999999977</v>
      </c>
    </row>
    <row r="9" spans="1:7" x14ac:dyDescent="0.2">
      <c r="A9" s="3">
        <v>1130</v>
      </c>
      <c r="B9" s="7" t="s">
        <v>11</v>
      </c>
      <c r="C9" s="18">
        <v>0</v>
      </c>
      <c r="D9" s="18">
        <v>0</v>
      </c>
      <c r="E9" s="18">
        <v>0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30680.729999999981</v>
      </c>
      <c r="D15" s="13">
        <f>SUM(D16:D24)</f>
        <v>0</v>
      </c>
      <c r="E15" s="13">
        <f>SUM(E16:E24)</f>
        <v>9679.02</v>
      </c>
      <c r="F15" s="13">
        <f>SUM(F16:F24)</f>
        <v>21001.709999999963</v>
      </c>
      <c r="G15" s="13">
        <f>SUM(G16:G24)</f>
        <v>-9679.0200000000186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0</v>
      </c>
      <c r="D18" s="19">
        <v>0</v>
      </c>
      <c r="E18" s="19">
        <v>0</v>
      </c>
      <c r="F18" s="19">
        <f t="shared" si="3"/>
        <v>0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685899.44</v>
      </c>
      <c r="D19" s="18">
        <v>0</v>
      </c>
      <c r="E19" s="18">
        <v>0</v>
      </c>
      <c r="F19" s="18">
        <f t="shared" si="3"/>
        <v>685899.44</v>
      </c>
      <c r="G19" s="18">
        <f t="shared" si="2"/>
        <v>0</v>
      </c>
    </row>
    <row r="20" spans="1:7" x14ac:dyDescent="0.2">
      <c r="A20" s="3">
        <v>1250</v>
      </c>
      <c r="B20" s="7" t="s">
        <v>19</v>
      </c>
      <c r="C20" s="18">
        <v>17400</v>
      </c>
      <c r="D20" s="18">
        <v>0</v>
      </c>
      <c r="E20" s="18">
        <v>0</v>
      </c>
      <c r="F20" s="18">
        <f t="shared" si="3"/>
        <v>17400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-672618.71</v>
      </c>
      <c r="D21" s="18">
        <v>0</v>
      </c>
      <c r="E21" s="18">
        <v>9679.02</v>
      </c>
      <c r="F21" s="18">
        <f t="shared" si="3"/>
        <v>-682297.73</v>
      </c>
      <c r="G21" s="18">
        <f t="shared" si="2"/>
        <v>-9679.0200000000186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Bren</cp:lastModifiedBy>
  <cp:lastPrinted>2018-03-08T18:40:55Z</cp:lastPrinted>
  <dcterms:created xsi:type="dcterms:W3CDTF">2014-02-09T04:04:15Z</dcterms:created>
  <dcterms:modified xsi:type="dcterms:W3CDTF">2022-03-11T21:31:20Z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